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4070"/>
  </bookViews>
  <sheets>
    <sheet name="Materialvorgaben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H39" i="1" l="1"/>
  <c r="H41" i="1" s="1"/>
  <c r="H40" i="1"/>
  <c r="H38" i="1"/>
  <c r="H34" i="1"/>
  <c r="H35" i="1"/>
  <c r="H36" i="1"/>
  <c r="H33" i="1"/>
  <c r="H29" i="1"/>
  <c r="H30" i="1"/>
  <c r="H31" i="1"/>
  <c r="H28" i="1"/>
  <c r="H20" i="1"/>
  <c r="H21" i="1"/>
  <c r="H22" i="1"/>
  <c r="H23" i="1"/>
  <c r="H24" i="1"/>
  <c r="H25" i="1"/>
  <c r="H26" i="1"/>
  <c r="H19" i="1"/>
  <c r="H17" i="1"/>
  <c r="H16" i="1"/>
  <c r="A6" i="1"/>
  <c r="A7" i="1" s="1"/>
  <c r="A8" i="1" s="1"/>
  <c r="A9" i="1" s="1"/>
  <c r="A10" i="1" s="1"/>
  <c r="A11" i="1" s="1"/>
  <c r="A12" i="1" s="1"/>
  <c r="A13" i="1" s="1"/>
  <c r="A16" i="1" s="1"/>
  <c r="A19" i="1" s="1"/>
  <c r="H13" i="1"/>
  <c r="H6" i="1"/>
  <c r="H7" i="1"/>
  <c r="H8" i="1"/>
  <c r="H9" i="1"/>
  <c r="H10" i="1"/>
  <c r="H11" i="1"/>
  <c r="H12" i="1"/>
  <c r="H14" i="1"/>
  <c r="H5" i="1"/>
  <c r="A20" i="1" l="1"/>
  <c r="A21" i="1" s="1"/>
  <c r="A22" i="1" s="1"/>
  <c r="A23" i="1" s="1"/>
  <c r="A24" i="1" s="1"/>
  <c r="A25" i="1" s="1"/>
  <c r="A28" i="1" s="1"/>
  <c r="A29" i="1" s="1"/>
  <c r="A30" i="1" s="1"/>
  <c r="A33" i="1" s="1"/>
  <c r="A34" i="1" s="1"/>
  <c r="A35" i="1" s="1"/>
</calcChain>
</file>

<file path=xl/sharedStrings.xml><?xml version="1.0" encoding="utf-8"?>
<sst xmlns="http://schemas.openxmlformats.org/spreadsheetml/2006/main" count="116" uniqueCount="81">
  <si>
    <t>Hersteller</t>
  </si>
  <si>
    <t>Artikelnummer</t>
  </si>
  <si>
    <t>Typ / Produktbeschreibung</t>
  </si>
  <si>
    <t>Funktion</t>
  </si>
  <si>
    <t>Einzelpreis</t>
  </si>
  <si>
    <t>Gesamtpreis</t>
  </si>
  <si>
    <t>Lapp</t>
  </si>
  <si>
    <t>SKINTOP ST-M 25 x 1,5</t>
  </si>
  <si>
    <t>Kabelverschraubung 9-17mm</t>
  </si>
  <si>
    <t>Stück</t>
  </si>
  <si>
    <t>Mennekes</t>
  </si>
  <si>
    <t>Stecker StarTOP 400V/16A</t>
  </si>
  <si>
    <t>Stecker für Zuleitung</t>
  </si>
  <si>
    <t>Siemens</t>
  </si>
  <si>
    <t>1LA7060-2AA60</t>
  </si>
  <si>
    <t>ST-M 20 x 1,5</t>
  </si>
  <si>
    <t>Kabelverschraubung Not-Halt</t>
  </si>
  <si>
    <t>SPS und Komponenten</t>
  </si>
  <si>
    <t>Motor</t>
  </si>
  <si>
    <t>Phoenix</t>
  </si>
  <si>
    <t>Fixierung Klemmen</t>
  </si>
  <si>
    <t>0807575</t>
  </si>
  <si>
    <t>KLM 2 </t>
  </si>
  <si>
    <t>Klemmleistenmarker</t>
  </si>
  <si>
    <t>ATP-STTB 4 </t>
  </si>
  <si>
    <t>Abteilungstrennplatte</t>
  </si>
  <si>
    <t>PE-Klemmen</t>
  </si>
  <si>
    <t>Klemmleiste und Zubehör</t>
  </si>
  <si>
    <t>Beschriftung Klemmen</t>
  </si>
  <si>
    <t>Zuleitung/Kabelverschraubungen</t>
  </si>
  <si>
    <t>Verbrauchsmaterial</t>
  </si>
  <si>
    <t>Hager</t>
  </si>
  <si>
    <t>DNG2502507030B</t>
  </si>
  <si>
    <t>Verdrahtungskanal  25x25mm</t>
  </si>
  <si>
    <t>Rittal</t>
  </si>
  <si>
    <t>SZ 2313.750</t>
  </si>
  <si>
    <t>Tragschiene TS 35/7,5, EN50022</t>
  </si>
  <si>
    <t>Pos.</t>
  </si>
  <si>
    <t>NIEDERSPANNUNGSMOTOR, KL, IP55 2POLIG*BG 63M* WAERMEKL.155(F) ALUMINIUMGEHAEUSE3 AC 50HZ 400VD/690VY * 0,18 KW 3 AC 380-420V/660-725V(50HZ);  0,51AD/0,29AY; IM B 3, IM B 6, IM B 7, IM B 8, IM V 5 OHNE SCHUTZDACH, IM V 6</t>
  </si>
  <si>
    <t>Antriebssystem Materialvorgaben</t>
  </si>
  <si>
    <t>ST 4-TWIN-PE </t>
  </si>
  <si>
    <t>STTB 2,5</t>
  </si>
  <si>
    <t>Doppelstockklemme</t>
  </si>
  <si>
    <t>CLIPFIX 35-5</t>
  </si>
  <si>
    <t>SACC-E-FS-5CON-M16/0,5 SCO</t>
  </si>
  <si>
    <t>Einbausteckverbinder Anschluss Sensor</t>
  </si>
  <si>
    <r>
      <rPr>
        <b/>
        <sz val="8"/>
        <color theme="1"/>
        <rFont val="Calibri"/>
        <family val="2"/>
        <scheme val="minor"/>
      </rPr>
      <t xml:space="preserve">Stand: </t>
    </r>
    <r>
      <rPr>
        <sz val="8"/>
        <color theme="1"/>
        <rFont val="Calibri"/>
        <family val="2"/>
        <scheme val="minor"/>
      </rPr>
      <t>Feb. 2014</t>
    </r>
  </si>
  <si>
    <t>Schaltschrank und Zubehör</t>
  </si>
  <si>
    <t>AE 1050.500</t>
  </si>
  <si>
    <t>Schaltschrank</t>
  </si>
  <si>
    <t xml:space="preserve">Kompakt-Schaltschrank AE, lackiert RAL 7035, eintürig mit Montageplatte, Maße(B_H_T): 500x500x210       </t>
  </si>
  <si>
    <t>Antrieb für den Förderer</t>
  </si>
  <si>
    <t>0818153</t>
  </si>
  <si>
    <t>UC-TMF 5</t>
  </si>
  <si>
    <t>6ES7512-1SK00-4AB2</t>
  </si>
  <si>
    <t>6ES7512-1SK01-0AB0</t>
  </si>
  <si>
    <t>inc. Pos 1</t>
  </si>
  <si>
    <t>6ES7954-8LF03-0AA0</t>
  </si>
  <si>
    <t>Memory Card, 24 Mbyte</t>
  </si>
  <si>
    <t>6ES7193-6AR00-0AA0</t>
  </si>
  <si>
    <t>BusAdapter 2xRJ45</t>
  </si>
  <si>
    <t>6ES7193-6PA00-0AA0</t>
  </si>
  <si>
    <t>SIMATIC ET 200SP, Ersatzteil Server-Modul für ET 200SP</t>
  </si>
  <si>
    <t>6ES7131-6BF01-0BA0</t>
  </si>
  <si>
    <t>DI 8x24VDC ST</t>
  </si>
  <si>
    <t>6ES7132-6BF01-0BA0</t>
  </si>
  <si>
    <t>DQ 8x24VDC/0.5A ST</t>
  </si>
  <si>
    <t>6ES7193-6BP00-0DA0</t>
  </si>
  <si>
    <t>BU-Typ A0, 16 Push-In, 2 Einspeisekl. Getrennt (Digital-/Analog, max.24VDC/10A)</t>
  </si>
  <si>
    <t>6EP1332-1LB00</t>
  </si>
  <si>
    <t>SITOP PSU100L 24 V/2,5 A Geregelte Stromversorgung Eingang: AC 120/230 V Ausgang: DC 24 V/2,5 A</t>
  </si>
  <si>
    <t>Stromversorgung</t>
  </si>
  <si>
    <t>?</t>
  </si>
  <si>
    <t>Speicher für Programme</t>
  </si>
  <si>
    <t>LAN-Adapter</t>
  </si>
  <si>
    <t>BUS-Endstück</t>
  </si>
  <si>
    <t>Karten-Steckplatz</t>
  </si>
  <si>
    <t>Ausgangskarte</t>
  </si>
  <si>
    <t>Eingangskarte</t>
  </si>
  <si>
    <t xml:space="preserve">SCHULUNGSPAKET SPS SIMATIC ET 200SP </t>
  </si>
  <si>
    <t>SPS CPU 1512SP F-1 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</si>
</sst>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8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2" fontId="3" fillId="0" borderId="1" applyNumberFormat="0" applyFill="0" applyBorder="0" applyAlignment="0" applyProtection="0">
      <alignment vertical="top"/>
    </xf>
    <xf numFmtId="0" fontId="5" fillId="0" borderId="0"/>
    <xf numFmtId="0" fontId="1" fillId="0" borderId="0"/>
    <xf numFmtId="2" fontId="2" fillId="0" borderId="1">
      <alignment vertical="top"/>
    </xf>
    <xf numFmtId="0" fontId="1" fillId="0" borderId="0"/>
    <xf numFmtId="0" fontId="9" fillId="0" borderId="0"/>
    <xf numFmtId="0" fontId="10" fillId="0" borderId="0" applyNumberFormat="0" applyFill="0" applyBorder="0" applyAlignment="0" applyProtection="0"/>
    <xf numFmtId="44" fontId="9" fillId="0" borderId="0" applyFont="0" applyFill="0" applyBorder="0" applyAlignment="0" applyProtection="0"/>
  </cellStyleXfs>
  <cellXfs count="74">
    <xf numFmtId="0" fontId="0" fillId="0" borderId="0" xfId="0"/>
    <xf numFmtId="0" fontId="6" fillId="0" borderId="0" xfId="0" applyFont="1"/>
    <xf numFmtId="0" fontId="4" fillId="0" borderId="0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5" xfId="0" applyFont="1" applyBorder="1" applyAlignment="1">
      <alignment vertical="top"/>
    </xf>
    <xf numFmtId="0" fontId="6" fillId="0" borderId="5" xfId="0" applyFont="1" applyBorder="1" applyAlignment="1">
      <alignment vertical="top" wrapText="1"/>
    </xf>
    <xf numFmtId="164" fontId="6" fillId="0" borderId="5" xfId="0" applyNumberFormat="1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5" xfId="0" applyFont="1" applyFill="1" applyBorder="1" applyAlignment="1">
      <alignment horizontal="center" vertical="top"/>
    </xf>
    <xf numFmtId="0" fontId="6" fillId="0" borderId="5" xfId="0" applyFont="1" applyFill="1" applyBorder="1" applyAlignment="1">
      <alignment vertical="top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6" fillId="0" borderId="5" xfId="0" applyFont="1" applyBorder="1"/>
    <xf numFmtId="164" fontId="6" fillId="0" borderId="5" xfId="0" applyNumberFormat="1" applyFont="1" applyBorder="1" applyAlignment="1"/>
    <xf numFmtId="0" fontId="6" fillId="0" borderId="5" xfId="0" applyFont="1" applyBorder="1" applyAlignment="1">
      <alignment wrapText="1"/>
    </xf>
    <xf numFmtId="49" fontId="6" fillId="0" borderId="5" xfId="0" applyNumberFormat="1" applyFont="1" applyBorder="1" applyAlignment="1">
      <alignment horizontal="left"/>
    </xf>
    <xf numFmtId="0" fontId="6" fillId="3" borderId="0" xfId="0" applyFont="1" applyFill="1"/>
    <xf numFmtId="0" fontId="6" fillId="0" borderId="5" xfId="0" applyFont="1" applyBorder="1" applyAlignment="1">
      <alignment horizontal="left" vertical="top"/>
    </xf>
    <xf numFmtId="0" fontId="6" fillId="0" borderId="5" xfId="0" applyFont="1" applyFill="1" applyBorder="1" applyAlignment="1">
      <alignment horizontal="center" vertical="top" wrapText="1"/>
    </xf>
    <xf numFmtId="0" fontId="6" fillId="0" borderId="6" xfId="0" applyFont="1" applyBorder="1"/>
    <xf numFmtId="0" fontId="6" fillId="0" borderId="7" xfId="0" applyFont="1" applyBorder="1"/>
    <xf numFmtId="0" fontId="8" fillId="0" borderId="0" xfId="0" applyFont="1"/>
    <xf numFmtId="164" fontId="4" fillId="2" borderId="8" xfId="0" applyNumberFormat="1" applyFont="1" applyFill="1" applyBorder="1" applyAlignment="1">
      <alignment horizontal="center" vertical="center"/>
    </xf>
    <xf numFmtId="164" fontId="6" fillId="0" borderId="9" xfId="0" applyNumberFormat="1" applyFont="1" applyBorder="1" applyAlignment="1">
      <alignment horizontal="right" vertical="top"/>
    </xf>
    <xf numFmtId="164" fontId="6" fillId="0" borderId="10" xfId="0" applyNumberFormat="1" applyFont="1" applyBorder="1"/>
    <xf numFmtId="0" fontId="6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6" fillId="0" borderId="12" xfId="0" applyFont="1" applyFill="1" applyBorder="1" applyAlignment="1">
      <alignment horizontal="center" vertical="top"/>
    </xf>
    <xf numFmtId="0" fontId="6" fillId="0" borderId="12" xfId="0" applyFont="1" applyBorder="1" applyAlignment="1">
      <alignment vertical="top"/>
    </xf>
    <xf numFmtId="0" fontId="6" fillId="0" borderId="12" xfId="0" applyFont="1" applyFill="1" applyBorder="1" applyAlignment="1">
      <alignment vertical="top" wrapText="1"/>
    </xf>
    <xf numFmtId="164" fontId="6" fillId="0" borderId="12" xfId="0" applyNumberFormat="1" applyFont="1" applyBorder="1" applyAlignment="1">
      <alignment vertical="top"/>
    </xf>
    <xf numFmtId="164" fontId="6" fillId="0" borderId="13" xfId="0" applyNumberFormat="1" applyFont="1" applyBorder="1" applyAlignment="1">
      <alignment horizontal="right" vertical="top"/>
    </xf>
    <xf numFmtId="0" fontId="6" fillId="0" borderId="12" xfId="0" applyFont="1" applyBorder="1" applyAlignment="1">
      <alignment vertical="top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6" fillId="0" borderId="12" xfId="0" applyFont="1" applyBorder="1" applyAlignment="1">
      <alignment horizontal="left" vertical="top"/>
    </xf>
    <xf numFmtId="0" fontId="7" fillId="0" borderId="15" xfId="0" applyFont="1" applyBorder="1" applyAlignment="1">
      <alignment horizontal="left" vertical="center"/>
    </xf>
    <xf numFmtId="164" fontId="6" fillId="0" borderId="16" xfId="0" applyNumberFormat="1" applyFont="1" applyBorder="1" applyAlignment="1">
      <alignment horizontal="right" vertical="top"/>
    </xf>
    <xf numFmtId="0" fontId="6" fillId="0" borderId="14" xfId="0" applyFont="1" applyBorder="1" applyAlignment="1">
      <alignment horizontal="center"/>
    </xf>
    <xf numFmtId="0" fontId="6" fillId="0" borderId="14" xfId="0" applyFont="1" applyBorder="1" applyAlignment="1">
      <alignment horizontal="left"/>
    </xf>
    <xf numFmtId="0" fontId="6" fillId="0" borderId="14" xfId="0" applyFont="1" applyBorder="1" applyAlignment="1">
      <alignment wrapText="1"/>
    </xf>
    <xf numFmtId="164" fontId="6" fillId="0" borderId="14" xfId="0" applyNumberFormat="1" applyFont="1" applyBorder="1" applyAlignment="1"/>
    <xf numFmtId="0" fontId="6" fillId="0" borderId="12" xfId="0" applyFont="1" applyBorder="1" applyAlignment="1">
      <alignment horizontal="left"/>
    </xf>
    <xf numFmtId="0" fontId="6" fillId="0" borderId="12" xfId="0" applyFont="1" applyBorder="1" applyAlignment="1">
      <alignment wrapText="1"/>
    </xf>
    <xf numFmtId="164" fontId="6" fillId="0" borderId="12" xfId="0" applyNumberFormat="1" applyFont="1" applyBorder="1" applyAlignment="1"/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/>
    </xf>
    <xf numFmtId="0" fontId="6" fillId="0" borderId="18" xfId="0" applyFont="1" applyBorder="1" applyAlignment="1">
      <alignment horizontal="left"/>
    </xf>
    <xf numFmtId="0" fontId="6" fillId="0" borderId="18" xfId="0" applyFont="1" applyBorder="1"/>
    <xf numFmtId="0" fontId="6" fillId="0" borderId="18" xfId="0" applyFont="1" applyBorder="1" applyAlignment="1">
      <alignment wrapText="1"/>
    </xf>
    <xf numFmtId="164" fontId="6" fillId="0" borderId="18" xfId="0" applyNumberFormat="1" applyFont="1" applyBorder="1" applyAlignment="1"/>
    <xf numFmtId="0" fontId="7" fillId="4" borderId="15" xfId="0" applyFont="1" applyFill="1" applyBorder="1" applyAlignment="1">
      <alignment horizontal="left" vertical="center"/>
    </xf>
    <xf numFmtId="0" fontId="6" fillId="4" borderId="14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left"/>
    </xf>
    <xf numFmtId="0" fontId="6" fillId="4" borderId="14" xfId="0" applyFont="1" applyFill="1" applyBorder="1" applyAlignment="1">
      <alignment wrapText="1"/>
    </xf>
    <xf numFmtId="164" fontId="6" fillId="4" borderId="14" xfId="0" applyNumberFormat="1" applyFont="1" applyFill="1" applyBorder="1" applyAlignment="1"/>
    <xf numFmtId="164" fontId="6" fillId="4" borderId="16" xfId="0" applyNumberFormat="1" applyFont="1" applyFill="1" applyBorder="1" applyAlignment="1">
      <alignment horizontal="right" vertical="top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/>
    </xf>
    <xf numFmtId="0" fontId="6" fillId="0" borderId="20" xfId="0" applyFont="1" applyBorder="1" applyAlignment="1">
      <alignment horizontal="left" vertical="top"/>
    </xf>
    <xf numFmtId="0" fontId="6" fillId="0" borderId="20" xfId="0" applyFont="1" applyBorder="1" applyAlignment="1">
      <alignment vertical="top" wrapText="1"/>
    </xf>
    <xf numFmtId="164" fontId="6" fillId="0" borderId="20" xfId="0" applyNumberFormat="1" applyFont="1" applyBorder="1" applyAlignment="1">
      <alignment vertical="top"/>
    </xf>
    <xf numFmtId="0" fontId="6" fillId="0" borderId="5" xfId="0" quotePrefix="1" applyFont="1" applyBorder="1" applyAlignment="1">
      <alignment horizontal="left" vertical="top"/>
    </xf>
    <xf numFmtId="0" fontId="6" fillId="5" borderId="5" xfId="0" applyFont="1" applyFill="1" applyBorder="1" applyAlignment="1">
      <alignment horizontal="center" vertical="top"/>
    </xf>
    <xf numFmtId="0" fontId="6" fillId="5" borderId="5" xfId="0" applyFont="1" applyFill="1" applyBorder="1" applyAlignment="1">
      <alignment horizontal="center"/>
    </xf>
    <xf numFmtId="164" fontId="6" fillId="0" borderId="21" xfId="0" applyNumberFormat="1" applyFont="1" applyBorder="1" applyAlignment="1">
      <alignment horizontal="right" vertical="top"/>
    </xf>
    <xf numFmtId="0" fontId="6" fillId="3" borderId="5" xfId="0" applyFont="1" applyFill="1" applyBorder="1" applyAlignment="1">
      <alignment horizontal="center"/>
    </xf>
  </cellXfs>
  <cellStyles count="9">
    <cellStyle name="blau" xfId="1"/>
    <cellStyle name="Hyperlink 2" xfId="7"/>
    <cellStyle name="Standard" xfId="0" builtinId="0"/>
    <cellStyle name="Standard 2" xfId="2"/>
    <cellStyle name="Standard 2 2" xfId="6"/>
    <cellStyle name="Standard 3" xfId="3"/>
    <cellStyle name="Standard 4" xfId="5"/>
    <cellStyle name="StüLi_Mitte" xfId="4"/>
    <cellStyle name="Währung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upport.industry.siemens.com/cs/WW/de/ps/6ES7193-6BP00-0DA0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support.industry.siemens.com/cs/WW/de/ps/6ES7131-6BF01-0BA0" TargetMode="External"/><Relationship Id="rId7" Type="http://schemas.openxmlformats.org/officeDocument/2006/relationships/hyperlink" Target="http://support.industry.siemens.com/cs/WW/de/ps/6ES7954-8LF03-0AA0" TargetMode="External"/><Relationship Id="rId12" Type="http://schemas.openxmlformats.org/officeDocument/2006/relationships/hyperlink" Target="https://mall.industry.siemens.com/mall/de/WW/Catalog/Product/6EP1332-1LB00" TargetMode="External"/><Relationship Id="rId2" Type="http://schemas.openxmlformats.org/officeDocument/2006/relationships/hyperlink" Target="http://support.industry.siemens.com/cs/WW/de/ps/6ES7193-6BP00-0DA0" TargetMode="External"/><Relationship Id="rId1" Type="http://schemas.openxmlformats.org/officeDocument/2006/relationships/hyperlink" Target="http://support.industry.siemens.com/cs/WW/de/ps/6ES7132-6BF01-0BA0" TargetMode="External"/><Relationship Id="rId6" Type="http://schemas.openxmlformats.org/officeDocument/2006/relationships/hyperlink" Target="http://support.industry.siemens.com/cs/WW/de/ps/6ES7512-1SK01-0AB0" TargetMode="External"/><Relationship Id="rId11" Type="http://schemas.openxmlformats.org/officeDocument/2006/relationships/hyperlink" Target="https://mall.industry.siemens.com/mall/de/WW/Catalog/Product/6ES7512-1SK00-4AB2" TargetMode="External"/><Relationship Id="rId5" Type="http://schemas.openxmlformats.org/officeDocument/2006/relationships/hyperlink" Target="http://support.industry.siemens.com/cs/WW/de/ps/6ES7132-6BF01-0BA0" TargetMode="External"/><Relationship Id="rId10" Type="http://schemas.openxmlformats.org/officeDocument/2006/relationships/hyperlink" Target="https://mall.industry.siemens.com/mall/de/de/Catalog/Product/6ES7193-6PA00-0AA0" TargetMode="External"/><Relationship Id="rId4" Type="http://schemas.openxmlformats.org/officeDocument/2006/relationships/hyperlink" Target="https://mall.industry.siemens.com/mall/de/de/Catalog/Product/6ES7193-6PA00-0AA0" TargetMode="External"/><Relationship Id="rId9" Type="http://schemas.openxmlformats.org/officeDocument/2006/relationships/hyperlink" Target="http://support.industry.siemens.com/cs/WW/de/ps/6ES7131-6BF01-0BA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showGridLines="0" tabSelected="1" zoomScale="115" zoomScaleNormal="115" workbookViewId="0">
      <pane ySplit="3" topLeftCell="A22" activePane="bottomLeft" state="frozen"/>
      <selection pane="bottomLeft" activeCell="D28" sqref="D28"/>
    </sheetView>
  </sheetViews>
  <sheetFormatPr baseColWidth="10" defaultRowHeight="11.25" x14ac:dyDescent="0.2"/>
  <cols>
    <col min="1" max="1" width="4.28515625" style="1" customWidth="1"/>
    <col min="2" max="2" width="4.5703125" style="1" bestFit="1" customWidth="1"/>
    <col min="3" max="3" width="10.7109375" style="1" customWidth="1"/>
    <col min="4" max="4" width="15.42578125" style="1" bestFit="1" customWidth="1"/>
    <col min="5" max="5" width="48.85546875" style="1" customWidth="1"/>
    <col min="6" max="6" width="27.85546875" style="1" customWidth="1"/>
    <col min="7" max="7" width="8.140625" style="1" bestFit="1" customWidth="1"/>
    <col min="8" max="8" width="9.28515625" style="1" bestFit="1" customWidth="1"/>
    <col min="9" max="9" width="1.7109375" style="1" customWidth="1"/>
    <col min="10" max="16384" width="11.42578125" style="1"/>
  </cols>
  <sheetData>
    <row r="1" spans="1:8" ht="12.75" x14ac:dyDescent="0.2">
      <c r="A1" s="28" t="s">
        <v>39</v>
      </c>
      <c r="G1" s="1" t="s">
        <v>46</v>
      </c>
    </row>
    <row r="2" spans="1:8" ht="12" thickBot="1" x14ac:dyDescent="0.25">
      <c r="C2" s="2"/>
    </row>
    <row r="3" spans="1:8" s="7" customFormat="1" ht="12" thickBot="1" x14ac:dyDescent="0.3">
      <c r="A3" s="3" t="s">
        <v>37</v>
      </c>
      <c r="B3" s="4" t="s">
        <v>9</v>
      </c>
      <c r="C3" s="4" t="s">
        <v>0</v>
      </c>
      <c r="D3" s="4" t="s">
        <v>1</v>
      </c>
      <c r="E3" s="5" t="s">
        <v>2</v>
      </c>
      <c r="F3" s="5" t="s">
        <v>3</v>
      </c>
      <c r="G3" s="6" t="s">
        <v>4</v>
      </c>
      <c r="H3" s="29" t="s">
        <v>5</v>
      </c>
    </row>
    <row r="4" spans="1:8" s="7" customFormat="1" x14ac:dyDescent="0.2">
      <c r="A4" s="43" t="s">
        <v>17</v>
      </c>
      <c r="B4" s="45"/>
      <c r="C4" s="45"/>
      <c r="D4" s="46"/>
      <c r="E4" s="47"/>
      <c r="F4" s="47"/>
      <c r="G4" s="48"/>
      <c r="H4" s="44"/>
    </row>
    <row r="5" spans="1:8" s="13" customFormat="1" x14ac:dyDescent="0.25">
      <c r="A5" s="8">
        <v>1</v>
      </c>
      <c r="B5" s="9">
        <v>1</v>
      </c>
      <c r="C5" s="9" t="s">
        <v>13</v>
      </c>
      <c r="D5" s="10" t="s">
        <v>54</v>
      </c>
      <c r="E5" s="11" t="s">
        <v>79</v>
      </c>
      <c r="F5" s="11"/>
      <c r="G5" s="12"/>
      <c r="H5" s="30">
        <f>IF(OR(ISTEXT(G5),ISTEXT(B5)),0,G5*B5)</f>
        <v>0</v>
      </c>
    </row>
    <row r="6" spans="1:8" s="13" customFormat="1" x14ac:dyDescent="0.25">
      <c r="A6" s="8">
        <f>A5+1</f>
        <v>2</v>
      </c>
      <c r="B6" s="9">
        <v>1</v>
      </c>
      <c r="C6" s="9" t="s">
        <v>13</v>
      </c>
      <c r="D6" s="10" t="s">
        <v>55</v>
      </c>
      <c r="E6" s="11" t="s">
        <v>80</v>
      </c>
      <c r="F6" s="11"/>
      <c r="G6" s="11" t="s">
        <v>56</v>
      </c>
      <c r="H6" s="30">
        <f t="shared" ref="H6:H40" si="0">IF(OR(ISTEXT(G6),ISTEXT(B6)),0,G6*B6)</f>
        <v>0</v>
      </c>
    </row>
    <row r="7" spans="1:8" s="13" customFormat="1" x14ac:dyDescent="0.25">
      <c r="A7" s="8">
        <f t="shared" ref="A7:A12" si="1">A6+1</f>
        <v>3</v>
      </c>
      <c r="B7" s="9">
        <v>1</v>
      </c>
      <c r="C7" s="9" t="s">
        <v>13</v>
      </c>
      <c r="D7" s="10" t="s">
        <v>57</v>
      </c>
      <c r="E7" s="11" t="s">
        <v>58</v>
      </c>
      <c r="F7" s="11" t="s">
        <v>73</v>
      </c>
      <c r="G7" s="11" t="s">
        <v>56</v>
      </c>
      <c r="H7" s="30">
        <f t="shared" si="0"/>
        <v>0</v>
      </c>
    </row>
    <row r="8" spans="1:8" s="13" customFormat="1" x14ac:dyDescent="0.25">
      <c r="A8" s="8">
        <f t="shared" si="1"/>
        <v>4</v>
      </c>
      <c r="B8" s="9">
        <v>1</v>
      </c>
      <c r="C8" s="9" t="s">
        <v>13</v>
      </c>
      <c r="D8" s="10" t="s">
        <v>59</v>
      </c>
      <c r="E8" s="11" t="s">
        <v>60</v>
      </c>
      <c r="F8" s="11" t="s">
        <v>74</v>
      </c>
      <c r="G8" s="11" t="s">
        <v>56</v>
      </c>
      <c r="H8" s="30">
        <f t="shared" si="0"/>
        <v>0</v>
      </c>
    </row>
    <row r="9" spans="1:8" s="13" customFormat="1" x14ac:dyDescent="0.25">
      <c r="A9" s="8">
        <f t="shared" si="1"/>
        <v>5</v>
      </c>
      <c r="B9" s="9">
        <v>1</v>
      </c>
      <c r="C9" s="9" t="s">
        <v>13</v>
      </c>
      <c r="D9" s="10" t="s">
        <v>61</v>
      </c>
      <c r="E9" s="11" t="s">
        <v>62</v>
      </c>
      <c r="F9" s="11" t="s">
        <v>75</v>
      </c>
      <c r="G9" s="11" t="s">
        <v>56</v>
      </c>
      <c r="H9" s="30">
        <f t="shared" si="0"/>
        <v>0</v>
      </c>
    </row>
    <row r="10" spans="1:8" s="13" customFormat="1" x14ac:dyDescent="0.25">
      <c r="A10" s="8">
        <f t="shared" si="1"/>
        <v>6</v>
      </c>
      <c r="B10" s="9">
        <v>2</v>
      </c>
      <c r="C10" s="9" t="s">
        <v>13</v>
      </c>
      <c r="D10" s="10" t="s">
        <v>63</v>
      </c>
      <c r="E10" s="11" t="s">
        <v>64</v>
      </c>
      <c r="F10" s="11" t="s">
        <v>78</v>
      </c>
      <c r="G10" s="11" t="s">
        <v>56</v>
      </c>
      <c r="H10" s="30">
        <f t="shared" si="0"/>
        <v>0</v>
      </c>
    </row>
    <row r="11" spans="1:8" s="13" customFormat="1" x14ac:dyDescent="0.25">
      <c r="A11" s="8">
        <f t="shared" si="1"/>
        <v>7</v>
      </c>
      <c r="B11" s="9">
        <v>2</v>
      </c>
      <c r="C11" s="9" t="s">
        <v>13</v>
      </c>
      <c r="D11" s="10" t="s">
        <v>65</v>
      </c>
      <c r="E11" s="11" t="s">
        <v>66</v>
      </c>
      <c r="F11" s="11" t="s">
        <v>77</v>
      </c>
      <c r="G11" s="11" t="s">
        <v>56</v>
      </c>
      <c r="H11" s="30">
        <f t="shared" si="0"/>
        <v>0</v>
      </c>
    </row>
    <row r="12" spans="1:8" s="13" customFormat="1" ht="22.5" x14ac:dyDescent="0.25">
      <c r="A12" s="8">
        <f t="shared" si="1"/>
        <v>8</v>
      </c>
      <c r="B12" s="9">
        <v>4</v>
      </c>
      <c r="C12" s="9" t="s">
        <v>13</v>
      </c>
      <c r="D12" s="10" t="s">
        <v>67</v>
      </c>
      <c r="E12" s="11" t="s">
        <v>68</v>
      </c>
      <c r="F12" s="11" t="s">
        <v>76</v>
      </c>
      <c r="G12" s="11" t="s">
        <v>56</v>
      </c>
      <c r="H12" s="30">
        <f t="shared" si="0"/>
        <v>0</v>
      </c>
    </row>
    <row r="13" spans="1:8" ht="22.5" x14ac:dyDescent="0.2">
      <c r="A13" s="8">
        <f>A12+1</f>
        <v>9</v>
      </c>
      <c r="B13" s="9">
        <v>1</v>
      </c>
      <c r="C13" s="9" t="s">
        <v>13</v>
      </c>
      <c r="D13" s="10" t="s">
        <v>69</v>
      </c>
      <c r="E13" s="11" t="s">
        <v>70</v>
      </c>
      <c r="F13" s="11" t="s">
        <v>71</v>
      </c>
      <c r="G13" s="12"/>
      <c r="H13" s="30">
        <f t="shared" si="0"/>
        <v>0</v>
      </c>
    </row>
    <row r="14" spans="1:8" ht="12" thickBot="1" x14ac:dyDescent="0.25">
      <c r="A14" s="32"/>
      <c r="B14" s="33"/>
      <c r="C14" s="34"/>
      <c r="D14" s="35"/>
      <c r="E14" s="36"/>
      <c r="F14" s="35"/>
      <c r="G14" s="37"/>
      <c r="H14" s="38">
        <f t="shared" si="0"/>
        <v>0</v>
      </c>
    </row>
    <row r="15" spans="1:8" x14ac:dyDescent="0.2">
      <c r="A15" s="58" t="s">
        <v>18</v>
      </c>
      <c r="B15" s="59"/>
      <c r="C15" s="59"/>
      <c r="D15" s="60"/>
      <c r="E15" s="61"/>
      <c r="F15" s="61"/>
      <c r="G15" s="62"/>
      <c r="H15" s="63"/>
    </row>
    <row r="16" spans="1:8" s="13" customFormat="1" ht="45" x14ac:dyDescent="0.25">
      <c r="A16" s="8">
        <f>A13+1</f>
        <v>10</v>
      </c>
      <c r="B16" s="9">
        <v>1</v>
      </c>
      <c r="C16" s="9" t="s">
        <v>13</v>
      </c>
      <c r="D16" s="10" t="s">
        <v>14</v>
      </c>
      <c r="E16" s="11" t="s">
        <v>38</v>
      </c>
      <c r="F16" s="11" t="s">
        <v>51</v>
      </c>
      <c r="G16" s="12"/>
      <c r="H16" s="30">
        <f t="shared" si="0"/>
        <v>0</v>
      </c>
    </row>
    <row r="17" spans="1:9" s="13" customFormat="1" ht="12" thickBot="1" x14ac:dyDescent="0.3">
      <c r="A17" s="32"/>
      <c r="B17" s="33"/>
      <c r="C17" s="33"/>
      <c r="D17" s="35"/>
      <c r="E17" s="39"/>
      <c r="F17" s="39"/>
      <c r="G17" s="37"/>
      <c r="H17" s="38">
        <f t="shared" si="0"/>
        <v>0</v>
      </c>
    </row>
    <row r="18" spans="1:9" s="13" customFormat="1" x14ac:dyDescent="0.2">
      <c r="A18" s="58" t="s">
        <v>27</v>
      </c>
      <c r="B18" s="59"/>
      <c r="C18" s="59"/>
      <c r="D18" s="60"/>
      <c r="E18" s="61"/>
      <c r="F18" s="61"/>
      <c r="G18" s="62"/>
      <c r="H18" s="63"/>
    </row>
    <row r="19" spans="1:9" x14ac:dyDescent="0.2">
      <c r="A19" s="16">
        <f>A16+1</f>
        <v>11</v>
      </c>
      <c r="B19" s="71" t="s">
        <v>72</v>
      </c>
      <c r="C19" s="17" t="s">
        <v>19</v>
      </c>
      <c r="D19" s="18">
        <v>3031416</v>
      </c>
      <c r="E19" s="19" t="s">
        <v>40</v>
      </c>
      <c r="F19" s="15" t="s">
        <v>26</v>
      </c>
      <c r="G19" s="20"/>
      <c r="H19" s="30">
        <f t="shared" si="0"/>
        <v>0</v>
      </c>
    </row>
    <row r="20" spans="1:9" s="13" customFormat="1" x14ac:dyDescent="0.2">
      <c r="A20" s="16">
        <f>A19+1</f>
        <v>12</v>
      </c>
      <c r="B20" s="71" t="s">
        <v>72</v>
      </c>
      <c r="C20" s="17" t="s">
        <v>19</v>
      </c>
      <c r="D20" s="18">
        <v>3031270</v>
      </c>
      <c r="E20" s="19" t="s">
        <v>41</v>
      </c>
      <c r="F20" s="21" t="s">
        <v>42</v>
      </c>
      <c r="G20" s="20"/>
      <c r="H20" s="30">
        <f t="shared" si="0"/>
        <v>0</v>
      </c>
      <c r="I20" s="1"/>
    </row>
    <row r="21" spans="1:9" s="13" customFormat="1" x14ac:dyDescent="0.2">
      <c r="A21" s="16">
        <f t="shared" ref="A21:A25" si="2">A20+1</f>
        <v>13</v>
      </c>
      <c r="B21" s="71" t="s">
        <v>72</v>
      </c>
      <c r="C21" s="17" t="s">
        <v>19</v>
      </c>
      <c r="D21" s="18">
        <v>3022276</v>
      </c>
      <c r="E21" s="19" t="s">
        <v>43</v>
      </c>
      <c r="F21" s="21" t="s">
        <v>20</v>
      </c>
      <c r="G21" s="20"/>
      <c r="H21" s="30">
        <f t="shared" si="0"/>
        <v>0</v>
      </c>
      <c r="I21" s="1"/>
    </row>
    <row r="22" spans="1:9" s="13" customFormat="1" x14ac:dyDescent="0.2">
      <c r="A22" s="16">
        <f t="shared" si="2"/>
        <v>14</v>
      </c>
      <c r="B22" s="71" t="s">
        <v>72</v>
      </c>
      <c r="C22" s="17" t="s">
        <v>19</v>
      </c>
      <c r="D22" s="22" t="s">
        <v>21</v>
      </c>
      <c r="E22" s="21" t="s">
        <v>22</v>
      </c>
      <c r="F22" s="21" t="s">
        <v>23</v>
      </c>
      <c r="G22" s="20"/>
      <c r="H22" s="30">
        <f t="shared" si="0"/>
        <v>0</v>
      </c>
      <c r="I22" s="1"/>
    </row>
    <row r="23" spans="1:9" s="13" customFormat="1" x14ac:dyDescent="0.2">
      <c r="A23" s="16">
        <f t="shared" si="2"/>
        <v>15</v>
      </c>
      <c r="B23" s="71" t="s">
        <v>72</v>
      </c>
      <c r="C23" s="17" t="s">
        <v>19</v>
      </c>
      <c r="D23" s="18">
        <v>3030747</v>
      </c>
      <c r="E23" s="21" t="s">
        <v>24</v>
      </c>
      <c r="F23" s="21" t="s">
        <v>25</v>
      </c>
      <c r="G23" s="20"/>
      <c r="H23" s="30">
        <f t="shared" si="0"/>
        <v>0</v>
      </c>
      <c r="I23" s="23"/>
    </row>
    <row r="24" spans="1:9" s="13" customFormat="1" x14ac:dyDescent="0.2">
      <c r="A24" s="16">
        <f t="shared" si="2"/>
        <v>16</v>
      </c>
      <c r="B24" s="71" t="s">
        <v>72</v>
      </c>
      <c r="C24" s="17" t="s">
        <v>19</v>
      </c>
      <c r="D24" s="69" t="s">
        <v>52</v>
      </c>
      <c r="E24" s="11" t="s">
        <v>53</v>
      </c>
      <c r="F24" s="11" t="s">
        <v>28</v>
      </c>
      <c r="G24" s="12"/>
      <c r="H24" s="30">
        <f t="shared" si="0"/>
        <v>0</v>
      </c>
    </row>
    <row r="25" spans="1:9" s="13" customFormat="1" ht="10.5" customHeight="1" x14ac:dyDescent="0.2">
      <c r="A25" s="64">
        <f t="shared" si="2"/>
        <v>17</v>
      </c>
      <c r="B25" s="71" t="s">
        <v>72</v>
      </c>
      <c r="C25" s="65" t="s">
        <v>19</v>
      </c>
      <c r="D25" s="66">
        <v>1520039</v>
      </c>
      <c r="E25" s="67" t="s">
        <v>44</v>
      </c>
      <c r="F25" s="67" t="s">
        <v>45</v>
      </c>
      <c r="G25" s="68"/>
      <c r="H25" s="30">
        <f t="shared" si="0"/>
        <v>0</v>
      </c>
    </row>
    <row r="26" spans="1:9" s="13" customFormat="1" ht="12" thickBot="1" x14ac:dyDescent="0.25">
      <c r="A26" s="40"/>
      <c r="B26" s="33"/>
      <c r="C26" s="41"/>
      <c r="D26" s="42"/>
      <c r="E26" s="39"/>
      <c r="F26" s="39"/>
      <c r="G26" s="37"/>
      <c r="H26" s="38">
        <f t="shared" si="0"/>
        <v>0</v>
      </c>
    </row>
    <row r="27" spans="1:9" s="13" customFormat="1" x14ac:dyDescent="0.2">
      <c r="A27" s="58" t="s">
        <v>29</v>
      </c>
      <c r="B27" s="59"/>
      <c r="C27" s="59"/>
      <c r="D27" s="60"/>
      <c r="E27" s="61"/>
      <c r="F27" s="61"/>
      <c r="G27" s="62"/>
      <c r="H27" s="63"/>
    </row>
    <row r="28" spans="1:9" x14ac:dyDescent="0.2">
      <c r="A28" s="16">
        <f>A25+1</f>
        <v>18</v>
      </c>
      <c r="B28" s="17">
        <v>1</v>
      </c>
      <c r="C28" s="17" t="s">
        <v>10</v>
      </c>
      <c r="D28" s="18">
        <v>33</v>
      </c>
      <c r="E28" s="21" t="s">
        <v>11</v>
      </c>
      <c r="F28" s="21" t="s">
        <v>12</v>
      </c>
      <c r="G28" s="20"/>
      <c r="H28" s="30">
        <f t="shared" si="0"/>
        <v>0</v>
      </c>
    </row>
    <row r="29" spans="1:9" x14ac:dyDescent="0.2">
      <c r="A29" s="16">
        <f>A28+1</f>
        <v>19</v>
      </c>
      <c r="B29" s="70" t="s">
        <v>72</v>
      </c>
      <c r="C29" s="9" t="s">
        <v>6</v>
      </c>
      <c r="D29" s="24">
        <v>53111020</v>
      </c>
      <c r="E29" s="10" t="s">
        <v>15</v>
      </c>
      <c r="F29" s="11" t="s">
        <v>16</v>
      </c>
      <c r="G29" s="12"/>
      <c r="H29" s="30">
        <f t="shared" si="0"/>
        <v>0</v>
      </c>
    </row>
    <row r="30" spans="1:9" x14ac:dyDescent="0.2">
      <c r="A30" s="16">
        <f t="shared" ref="A30" si="3">A29+1</f>
        <v>20</v>
      </c>
      <c r="B30" s="70" t="s">
        <v>72</v>
      </c>
      <c r="C30" s="9" t="s">
        <v>6</v>
      </c>
      <c r="D30" s="24">
        <v>53111030</v>
      </c>
      <c r="E30" s="11" t="s">
        <v>7</v>
      </c>
      <c r="F30" s="11" t="s">
        <v>8</v>
      </c>
      <c r="G30" s="12"/>
      <c r="H30" s="30">
        <f t="shared" si="0"/>
        <v>0</v>
      </c>
    </row>
    <row r="31" spans="1:9" ht="12" thickBot="1" x14ac:dyDescent="0.25">
      <c r="A31" s="40"/>
      <c r="B31" s="33"/>
      <c r="C31" s="33"/>
      <c r="D31" s="42"/>
      <c r="E31" s="39"/>
      <c r="F31" s="39"/>
      <c r="G31" s="37"/>
      <c r="H31" s="38">
        <f t="shared" si="0"/>
        <v>0</v>
      </c>
    </row>
    <row r="32" spans="1:9" x14ac:dyDescent="0.2">
      <c r="A32" s="58" t="s">
        <v>47</v>
      </c>
      <c r="B32" s="59"/>
      <c r="C32" s="59"/>
      <c r="D32" s="60"/>
      <c r="E32" s="61"/>
      <c r="F32" s="61"/>
      <c r="G32" s="62"/>
      <c r="H32" s="63"/>
    </row>
    <row r="33" spans="1:8" ht="22.5" x14ac:dyDescent="0.2">
      <c r="A33" s="16">
        <f>A30+1</f>
        <v>21</v>
      </c>
      <c r="B33" s="14">
        <v>1</v>
      </c>
      <c r="C33" s="25" t="s">
        <v>34</v>
      </c>
      <c r="D33" s="10" t="s">
        <v>48</v>
      </c>
      <c r="E33" s="11" t="s">
        <v>50</v>
      </c>
      <c r="F33" s="10" t="s">
        <v>49</v>
      </c>
      <c r="G33" s="12"/>
      <c r="H33" s="30">
        <f t="shared" si="0"/>
        <v>0</v>
      </c>
    </row>
    <row r="34" spans="1:8" x14ac:dyDescent="0.2">
      <c r="A34" s="16">
        <f>A33+1</f>
        <v>22</v>
      </c>
      <c r="B34" s="70" t="s">
        <v>72</v>
      </c>
      <c r="C34" s="25" t="s">
        <v>31</v>
      </c>
      <c r="D34" s="10" t="s">
        <v>32</v>
      </c>
      <c r="E34" s="11" t="s">
        <v>33</v>
      </c>
      <c r="F34" s="11"/>
      <c r="G34" s="12"/>
      <c r="H34" s="30">
        <f t="shared" si="0"/>
        <v>0</v>
      </c>
    </row>
    <row r="35" spans="1:8" s="13" customFormat="1" x14ac:dyDescent="0.25">
      <c r="A35" s="16">
        <f t="shared" ref="A35" si="4">A34+1</f>
        <v>23</v>
      </c>
      <c r="B35" s="70" t="s">
        <v>72</v>
      </c>
      <c r="C35" s="9" t="s">
        <v>34</v>
      </c>
      <c r="D35" s="24" t="s">
        <v>35</v>
      </c>
      <c r="E35" s="11" t="s">
        <v>36</v>
      </c>
      <c r="F35" s="11"/>
      <c r="G35" s="12"/>
      <c r="H35" s="30">
        <f t="shared" si="0"/>
        <v>0</v>
      </c>
    </row>
    <row r="36" spans="1:8" ht="12" customHeight="1" thickBot="1" x14ac:dyDescent="0.25">
      <c r="A36" s="32"/>
      <c r="B36" s="41"/>
      <c r="C36" s="41"/>
      <c r="D36" s="49"/>
      <c r="E36" s="50"/>
      <c r="F36" s="50"/>
      <c r="G36" s="51"/>
      <c r="H36" s="38">
        <f t="shared" si="0"/>
        <v>0</v>
      </c>
    </row>
    <row r="37" spans="1:8" x14ac:dyDescent="0.2">
      <c r="A37" s="58" t="s">
        <v>30</v>
      </c>
      <c r="B37" s="59"/>
      <c r="C37" s="59"/>
      <c r="D37" s="60"/>
      <c r="E37" s="61"/>
      <c r="F37" s="61"/>
      <c r="G37" s="62"/>
      <c r="H37" s="63"/>
    </row>
    <row r="38" spans="1:8" x14ac:dyDescent="0.2">
      <c r="A38" s="16"/>
      <c r="B38" s="71" t="s">
        <v>72</v>
      </c>
      <c r="C38" s="17"/>
      <c r="D38" s="18"/>
      <c r="E38" s="19"/>
      <c r="F38" s="21"/>
      <c r="G38" s="20"/>
      <c r="H38" s="30">
        <f t="shared" si="0"/>
        <v>0</v>
      </c>
    </row>
    <row r="39" spans="1:8" x14ac:dyDescent="0.2">
      <c r="A39" s="16"/>
      <c r="B39" s="73"/>
      <c r="C39" s="17"/>
      <c r="D39" s="18"/>
      <c r="E39" s="19"/>
      <c r="F39" s="21"/>
      <c r="G39" s="20"/>
      <c r="H39" s="30">
        <f t="shared" si="0"/>
        <v>0</v>
      </c>
    </row>
    <row r="40" spans="1:8" ht="12" thickBot="1" x14ac:dyDescent="0.25">
      <c r="A40" s="52"/>
      <c r="B40" s="53"/>
      <c r="C40" s="53"/>
      <c r="D40" s="54"/>
      <c r="E40" s="55"/>
      <c r="F40" s="56"/>
      <c r="G40" s="57"/>
      <c r="H40" s="72">
        <f t="shared" si="0"/>
        <v>0</v>
      </c>
    </row>
    <row r="41" spans="1:8" ht="12.75" thickTop="1" thickBot="1" x14ac:dyDescent="0.25">
      <c r="A41" s="26"/>
      <c r="B41" s="27"/>
      <c r="C41" s="27"/>
      <c r="D41" s="27"/>
      <c r="E41" s="27"/>
      <c r="F41" s="27" t="s">
        <v>5</v>
      </c>
      <c r="G41" s="27"/>
      <c r="H41" s="31">
        <f>SUM(H5:H40)</f>
        <v>0</v>
      </c>
    </row>
    <row r="42" spans="1:8" x14ac:dyDescent="0.2">
      <c r="A42" s="13"/>
      <c r="B42" s="13"/>
      <c r="C42" s="13"/>
      <c r="D42" s="13"/>
      <c r="E42" s="13"/>
      <c r="F42" s="13"/>
      <c r="G42" s="13"/>
      <c r="H42" s="13"/>
    </row>
    <row r="43" spans="1:8" x14ac:dyDescent="0.2">
      <c r="A43" s="13"/>
      <c r="B43" s="13"/>
      <c r="C43" s="13"/>
      <c r="D43" s="13"/>
      <c r="E43" s="13"/>
      <c r="F43" s="13"/>
      <c r="G43" s="13"/>
      <c r="H43" s="13"/>
    </row>
    <row r="44" spans="1:8" x14ac:dyDescent="0.2">
      <c r="A44" s="13"/>
      <c r="B44" s="13"/>
      <c r="C44" s="13"/>
      <c r="D44" s="13"/>
      <c r="E44" s="13"/>
      <c r="F44" s="13"/>
      <c r="G44" s="13"/>
      <c r="H44" s="13"/>
    </row>
    <row r="45" spans="1:8" x14ac:dyDescent="0.2">
      <c r="A45" s="13"/>
      <c r="B45" s="13"/>
      <c r="C45" s="13"/>
      <c r="D45" s="13"/>
      <c r="E45" s="13"/>
      <c r="F45" s="13"/>
      <c r="G45" s="13"/>
      <c r="H45" s="13"/>
    </row>
    <row r="46" spans="1:8" x14ac:dyDescent="0.2">
      <c r="A46" s="13"/>
      <c r="B46" s="13"/>
      <c r="C46" s="13"/>
      <c r="D46" s="13"/>
      <c r="E46" s="13"/>
      <c r="F46" s="13"/>
      <c r="G46" s="13"/>
      <c r="H46" s="13"/>
    </row>
    <row r="47" spans="1:8" x14ac:dyDescent="0.2">
      <c r="A47" s="13"/>
      <c r="B47" s="13"/>
      <c r="C47" s="13"/>
      <c r="D47" s="13"/>
      <c r="E47" s="13"/>
      <c r="F47" s="13"/>
      <c r="G47" s="13"/>
      <c r="H47" s="13"/>
    </row>
    <row r="48" spans="1:8" x14ac:dyDescent="0.2">
      <c r="A48" s="13"/>
      <c r="B48" s="13"/>
      <c r="C48" s="13"/>
      <c r="D48" s="13"/>
      <c r="E48" s="13"/>
      <c r="F48" s="13"/>
      <c r="G48" s="13"/>
      <c r="H48" s="13"/>
    </row>
    <row r="49" spans="1:8" x14ac:dyDescent="0.2">
      <c r="A49" s="13"/>
      <c r="B49" s="13"/>
      <c r="C49" s="13"/>
      <c r="D49" s="13"/>
      <c r="E49" s="13"/>
      <c r="F49" s="13"/>
      <c r="G49" s="13"/>
      <c r="H49" s="13"/>
    </row>
    <row r="50" spans="1:8" x14ac:dyDescent="0.2">
      <c r="A50" s="13"/>
      <c r="B50" s="13"/>
      <c r="C50" s="13"/>
      <c r="D50" s="13"/>
      <c r="E50" s="13"/>
      <c r="F50" s="13"/>
      <c r="G50" s="13"/>
      <c r="H50" s="13"/>
    </row>
    <row r="51" spans="1:8" x14ac:dyDescent="0.2">
      <c r="A51" s="13"/>
      <c r="B51" s="13"/>
      <c r="C51" s="13"/>
      <c r="D51" s="13"/>
      <c r="E51" s="13"/>
      <c r="F51" s="13"/>
      <c r="G51" s="13"/>
      <c r="H51" s="13"/>
    </row>
    <row r="52" spans="1:8" x14ac:dyDescent="0.2">
      <c r="A52" s="13"/>
      <c r="B52" s="13"/>
      <c r="C52" s="13"/>
      <c r="D52" s="13"/>
      <c r="E52" s="13"/>
      <c r="F52" s="13"/>
      <c r="G52" s="13"/>
      <c r="H52" s="13"/>
    </row>
    <row r="53" spans="1:8" x14ac:dyDescent="0.2">
      <c r="A53" s="13"/>
      <c r="B53" s="13"/>
      <c r="C53" s="13"/>
      <c r="D53" s="13"/>
      <c r="E53" s="13"/>
      <c r="F53" s="13"/>
      <c r="G53" s="13"/>
      <c r="H53" s="13"/>
    </row>
    <row r="54" spans="1:8" x14ac:dyDescent="0.2">
      <c r="A54" s="13"/>
      <c r="B54" s="13"/>
      <c r="C54" s="13"/>
      <c r="D54" s="13"/>
      <c r="E54" s="13"/>
      <c r="F54" s="13"/>
      <c r="G54" s="13"/>
      <c r="H54" s="13"/>
    </row>
    <row r="55" spans="1:8" x14ac:dyDescent="0.2">
      <c r="A55" s="13"/>
      <c r="B55" s="13"/>
      <c r="C55" s="13"/>
      <c r="D55" s="13"/>
      <c r="E55" s="13"/>
      <c r="F55" s="13"/>
      <c r="G55" s="13"/>
      <c r="H55" s="13"/>
    </row>
    <row r="56" spans="1:8" x14ac:dyDescent="0.2">
      <c r="A56" s="13"/>
      <c r="B56" s="13"/>
      <c r="C56" s="13"/>
      <c r="D56" s="13"/>
      <c r="E56" s="13"/>
      <c r="F56" s="13"/>
      <c r="G56" s="13"/>
      <c r="H56" s="13"/>
    </row>
    <row r="57" spans="1:8" x14ac:dyDescent="0.2">
      <c r="A57" s="13"/>
      <c r="B57" s="13"/>
      <c r="C57" s="13"/>
      <c r="D57" s="13"/>
      <c r="E57" s="13"/>
      <c r="F57" s="13"/>
      <c r="G57" s="13"/>
      <c r="H57" s="13"/>
    </row>
    <row r="58" spans="1:8" x14ac:dyDescent="0.2">
      <c r="A58" s="13"/>
      <c r="B58" s="13"/>
      <c r="C58" s="13"/>
      <c r="D58" s="13"/>
      <c r="E58" s="13"/>
      <c r="F58" s="13"/>
      <c r="G58" s="13"/>
      <c r="H58" s="13"/>
    </row>
    <row r="59" spans="1:8" x14ac:dyDescent="0.2">
      <c r="A59" s="13"/>
      <c r="B59" s="13"/>
      <c r="C59" s="13"/>
      <c r="D59" s="13"/>
      <c r="E59" s="13"/>
      <c r="F59" s="13"/>
      <c r="G59" s="13"/>
      <c r="H59" s="13"/>
    </row>
    <row r="60" spans="1:8" x14ac:dyDescent="0.2">
      <c r="A60" s="13"/>
      <c r="B60" s="13"/>
      <c r="C60" s="13"/>
      <c r="D60" s="13"/>
      <c r="E60" s="13"/>
      <c r="F60" s="13"/>
      <c r="G60" s="13"/>
      <c r="H60" s="13"/>
    </row>
    <row r="61" spans="1:8" x14ac:dyDescent="0.2">
      <c r="A61" s="13"/>
      <c r="B61" s="13"/>
      <c r="C61" s="13"/>
      <c r="D61" s="13"/>
      <c r="E61" s="13"/>
      <c r="F61" s="13"/>
      <c r="G61" s="13"/>
      <c r="H61" s="13"/>
    </row>
    <row r="62" spans="1:8" x14ac:dyDescent="0.2">
      <c r="A62" s="13"/>
      <c r="B62" s="13"/>
      <c r="C62" s="13"/>
      <c r="D62" s="13"/>
      <c r="E62" s="13"/>
      <c r="F62" s="13"/>
      <c r="G62" s="13"/>
      <c r="H62" s="13"/>
    </row>
    <row r="63" spans="1:8" x14ac:dyDescent="0.2">
      <c r="A63" s="13"/>
      <c r="B63" s="13"/>
      <c r="C63" s="13"/>
      <c r="D63" s="13"/>
      <c r="E63" s="13"/>
      <c r="F63" s="13"/>
      <c r="G63" s="13"/>
      <c r="H63" s="13"/>
    </row>
    <row r="64" spans="1:8" x14ac:dyDescent="0.2">
      <c r="A64" s="13"/>
      <c r="B64" s="13"/>
      <c r="C64" s="13"/>
      <c r="D64" s="13"/>
      <c r="E64" s="13"/>
      <c r="F64" s="13"/>
      <c r="G64" s="13"/>
      <c r="H64" s="13"/>
    </row>
    <row r="65" spans="1:8" x14ac:dyDescent="0.2">
      <c r="A65" s="13"/>
      <c r="B65" s="13"/>
      <c r="C65" s="13"/>
      <c r="D65" s="13"/>
      <c r="E65" s="13"/>
      <c r="F65" s="13"/>
      <c r="G65" s="13"/>
      <c r="H65" s="13"/>
    </row>
    <row r="66" spans="1:8" x14ac:dyDescent="0.2">
      <c r="A66" s="13"/>
      <c r="B66" s="13"/>
      <c r="C66" s="13"/>
      <c r="D66" s="13"/>
      <c r="E66" s="13"/>
      <c r="F66" s="13"/>
      <c r="G66" s="13"/>
      <c r="H66" s="13"/>
    </row>
    <row r="67" spans="1:8" x14ac:dyDescent="0.2">
      <c r="A67" s="13"/>
      <c r="B67" s="13"/>
      <c r="C67" s="13"/>
      <c r="D67" s="13"/>
      <c r="E67" s="13"/>
      <c r="F67" s="13"/>
      <c r="G67" s="13"/>
      <c r="H67" s="13"/>
    </row>
    <row r="68" spans="1:8" x14ac:dyDescent="0.2">
      <c r="A68" s="13"/>
      <c r="B68" s="13"/>
      <c r="C68" s="13"/>
      <c r="D68" s="13"/>
      <c r="E68" s="13"/>
      <c r="F68" s="13"/>
      <c r="G68" s="13"/>
      <c r="H68" s="13"/>
    </row>
    <row r="69" spans="1:8" x14ac:dyDescent="0.2">
      <c r="A69" s="13"/>
      <c r="B69" s="13"/>
      <c r="C69" s="13"/>
      <c r="D69" s="13"/>
      <c r="E69" s="13"/>
      <c r="F69" s="13"/>
      <c r="G69" s="13"/>
      <c r="H69" s="13"/>
    </row>
    <row r="70" spans="1:8" x14ac:dyDescent="0.2">
      <c r="A70" s="13"/>
      <c r="B70" s="13"/>
      <c r="C70" s="13"/>
      <c r="D70" s="13"/>
      <c r="E70" s="13"/>
      <c r="F70" s="13"/>
      <c r="G70" s="13"/>
      <c r="H70" s="13"/>
    </row>
    <row r="71" spans="1:8" x14ac:dyDescent="0.2">
      <c r="A71" s="13"/>
      <c r="B71" s="13"/>
      <c r="C71" s="13"/>
      <c r="D71" s="13"/>
      <c r="E71" s="13"/>
      <c r="F71" s="13"/>
      <c r="G71" s="13"/>
      <c r="H71" s="13"/>
    </row>
    <row r="72" spans="1:8" x14ac:dyDescent="0.2">
      <c r="A72" s="13"/>
      <c r="B72" s="13"/>
      <c r="C72" s="13"/>
      <c r="D72" s="13"/>
      <c r="E72" s="13"/>
      <c r="F72" s="13"/>
      <c r="G72" s="13"/>
      <c r="H72" s="13"/>
    </row>
  </sheetData>
  <hyperlinks>
    <hyperlink ref="C18" r:id="rId1" display="http://support.industry.siemens.com/cs/WW/de/ps/6ES7132-6BF01-0BA0"/>
    <hyperlink ref="C19" r:id="rId2" display="http://support.industry.siemens.com/cs/WW/de/ps/6ES7193-6BP00-0DA0"/>
    <hyperlink ref="C17" r:id="rId3" display="http://support.industry.siemens.com/cs/WW/de/ps/6ES7131-6BF01-0BA0"/>
    <hyperlink ref="C16" r:id="rId4" display="https://mall.industry.siemens.com/mall/de/de/Catalog/Product/6ES7193-6PA00-0AA0"/>
    <hyperlink ref="D11" r:id="rId5" display="http://support.industry.siemens.com/cs/WW/de/ps/6ES7132-6BF01-0BA0"/>
    <hyperlink ref="D6" r:id="rId6" display="http://support.industry.siemens.com/cs/WW/de/ps/6ES7512-1SK01-0AB0"/>
    <hyperlink ref="D7" r:id="rId7" display="http://support.industry.siemens.com/cs/WW/de/ps/6ES7954-8LF03-0AA0"/>
    <hyperlink ref="D12" r:id="rId8" display="http://support.industry.siemens.com/cs/WW/de/ps/6ES7193-6BP00-0DA0"/>
    <hyperlink ref="D10" r:id="rId9" display="http://support.industry.siemens.com/cs/WW/de/ps/6ES7131-6BF01-0BA0"/>
    <hyperlink ref="D9" r:id="rId10" display="https://mall.industry.siemens.com/mall/de/de/Catalog/Product/6ES7193-6PA00-0AA0"/>
    <hyperlink ref="D5" r:id="rId11"/>
    <hyperlink ref="D13" r:id="rId12"/>
  </hyperlink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Materialvorgaben</vt:lpstr>
      <vt:lpstr>Tabelle2</vt:lpstr>
      <vt:lpstr>Tabelle3</vt:lpstr>
    </vt:vector>
  </TitlesOfParts>
  <Company>Acer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Schueler</cp:lastModifiedBy>
  <cp:lastPrinted>2012-11-16T18:26:01Z</cp:lastPrinted>
  <dcterms:created xsi:type="dcterms:W3CDTF">2011-01-06T08:15:14Z</dcterms:created>
  <dcterms:modified xsi:type="dcterms:W3CDTF">2018-05-17T07:04:50Z</dcterms:modified>
</cp:coreProperties>
</file>